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Central Tercer trimestre\Disciplina Financiera\"/>
    </mc:Choice>
  </mc:AlternateContent>
  <xr:revisionPtr revIDLastSave="0" documentId="13_ncr:1_{1E240F3B-FB4E-403D-9573-CFE72D8D1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B9" i="8"/>
  <c r="C63" i="8"/>
  <c r="D63" i="8"/>
  <c r="E63" i="8"/>
  <c r="F63" i="8"/>
  <c r="G63" i="8"/>
  <c r="B63" i="8"/>
  <c r="A5" i="8" l="1"/>
  <c r="A2" i="15"/>
  <c r="A2" i="14" l="1"/>
  <c r="A2" i="13"/>
  <c r="A2" i="12"/>
  <c r="A2" i="11"/>
  <c r="A2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9" i="8" l="1"/>
  <c r="E79" i="8"/>
  <c r="D79" i="8"/>
  <c r="C79" i="8"/>
  <c r="G79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  <c r="B79" i="8"/>
</calcChain>
</file>

<file path=xl/sharedStrings.xml><?xml version="1.0" encoding="utf-8"?>
<sst xmlns="http://schemas.openxmlformats.org/spreadsheetml/2006/main" count="259" uniqueCount="190">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</sst>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4" fontId="0" fillId="0" borderId="14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80"/>
  <sheetViews>
    <sheetView showGridLines="0" tabSelected="1" topLeftCell="B1" zoomScale="75" zoomScaleNormal="75" workbookViewId="0">
      <selection activeCell="D16" sqref="D1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2" t="s">
        <v>24</v>
      </c>
      <c r="B1" s="73"/>
      <c r="C1" s="73"/>
      <c r="D1" s="73"/>
      <c r="E1" s="73"/>
      <c r="F1" s="73"/>
      <c r="G1" s="74"/>
    </row>
    <row r="2" spans="1:7" ht="15" customHeight="1" x14ac:dyDescent="0.25">
      <c r="A2" s="38" t="e">
        <f>#REF!</f>
        <v>#REF!</v>
      </c>
      <c r="B2" s="39"/>
      <c r="C2" s="39"/>
      <c r="D2" s="39"/>
      <c r="E2" s="39"/>
      <c r="F2" s="39"/>
      <c r="G2" s="40"/>
    </row>
    <row r="3" spans="1:7" ht="15" customHeight="1" x14ac:dyDescent="0.25">
      <c r="A3" s="41" t="s">
        <v>19</v>
      </c>
      <c r="B3" s="42"/>
      <c r="C3" s="42"/>
      <c r="D3" s="42"/>
      <c r="E3" s="42"/>
      <c r="F3" s="42"/>
      <c r="G3" s="43"/>
    </row>
    <row r="4" spans="1:7" ht="15" customHeight="1" x14ac:dyDescent="0.25">
      <c r="A4" s="41" t="s">
        <v>25</v>
      </c>
      <c r="B4" s="42"/>
      <c r="C4" s="42"/>
      <c r="D4" s="42"/>
      <c r="E4" s="42"/>
      <c r="F4" s="42"/>
      <c r="G4" s="43"/>
    </row>
    <row r="5" spans="1:7" ht="15" customHeight="1" x14ac:dyDescent="0.25">
      <c r="A5" s="41" t="e">
        <f>#REF!</f>
        <v>#REF!</v>
      </c>
      <c r="B5" s="42"/>
      <c r="C5" s="42"/>
      <c r="D5" s="42"/>
      <c r="E5" s="42"/>
      <c r="F5" s="42"/>
      <c r="G5" s="43"/>
    </row>
    <row r="6" spans="1:7" x14ac:dyDescent="0.25">
      <c r="A6" s="44" t="s">
        <v>0</v>
      </c>
      <c r="B6" s="45"/>
      <c r="C6" s="45"/>
      <c r="D6" s="45"/>
      <c r="E6" s="45"/>
      <c r="F6" s="45"/>
      <c r="G6" s="46"/>
    </row>
    <row r="7" spans="1:7" ht="15" customHeight="1" x14ac:dyDescent="0.25">
      <c r="A7" s="67" t="s">
        <v>1</v>
      </c>
      <c r="B7" s="69" t="s">
        <v>20</v>
      </c>
      <c r="C7" s="69"/>
      <c r="D7" s="69"/>
      <c r="E7" s="69"/>
      <c r="F7" s="69"/>
      <c r="G7" s="71" t="s">
        <v>21</v>
      </c>
    </row>
    <row r="8" spans="1:7" ht="30" x14ac:dyDescent="0.25">
      <c r="A8" s="68"/>
      <c r="B8" s="6" t="s">
        <v>22</v>
      </c>
      <c r="C8" s="3" t="s">
        <v>5</v>
      </c>
      <c r="D8" s="6" t="s">
        <v>6</v>
      </c>
      <c r="E8" s="6" t="s">
        <v>3</v>
      </c>
      <c r="F8" s="6" t="s">
        <v>4</v>
      </c>
      <c r="G8" s="70"/>
    </row>
    <row r="9" spans="1:7" ht="15.75" customHeight="1" x14ac:dyDescent="0.25">
      <c r="A9" s="7" t="s">
        <v>26</v>
      </c>
      <c r="B9" s="8">
        <f>SUM(B11:B61)</f>
        <v>185076845.21000001</v>
      </c>
      <c r="C9" s="8">
        <f t="shared" ref="C9:G9" si="0">SUM(C11:C61)</f>
        <v>30739666.929999996</v>
      </c>
      <c r="D9" s="8">
        <f t="shared" si="0"/>
        <v>215816512.14000005</v>
      </c>
      <c r="E9" s="8">
        <f t="shared" si="0"/>
        <v>153568270.78</v>
      </c>
      <c r="F9" s="8">
        <f t="shared" si="0"/>
        <v>145660715.80999997</v>
      </c>
      <c r="G9" s="8">
        <f t="shared" si="0"/>
        <v>62248241.359999999</v>
      </c>
    </row>
    <row r="10" spans="1:7" ht="15.75" customHeight="1" x14ac:dyDescent="0.25">
      <c r="A10" s="1"/>
      <c r="B10" s="2"/>
      <c r="C10" s="2"/>
      <c r="D10" s="2"/>
      <c r="E10" s="2"/>
      <c r="F10" s="2"/>
      <c r="G10" s="2"/>
    </row>
    <row r="11" spans="1:7" ht="15.75" customHeight="1" x14ac:dyDescent="0.25">
      <c r="A11" s="64" t="s">
        <v>139</v>
      </c>
      <c r="B11" s="63">
        <v>647792.75</v>
      </c>
      <c r="C11" s="63">
        <v>10391.6</v>
      </c>
      <c r="D11" s="63">
        <v>658184.35</v>
      </c>
      <c r="E11" s="63">
        <v>443583.06</v>
      </c>
      <c r="F11" s="63">
        <v>443583.06</v>
      </c>
      <c r="G11" s="63">
        <v>214601.28999999998</v>
      </c>
    </row>
    <row r="12" spans="1:7" ht="15.75" customHeight="1" x14ac:dyDescent="0.25">
      <c r="A12" s="64" t="s">
        <v>140</v>
      </c>
      <c r="B12" s="63">
        <v>6450763.9400000004</v>
      </c>
      <c r="C12" s="63">
        <v>400739.16</v>
      </c>
      <c r="D12" s="63">
        <v>6851503.1000000006</v>
      </c>
      <c r="E12" s="63">
        <v>4493280.51</v>
      </c>
      <c r="F12" s="63">
        <v>4468205.51</v>
      </c>
      <c r="G12" s="63">
        <v>2358222.5900000008</v>
      </c>
    </row>
    <row r="13" spans="1:7" ht="15.75" customHeight="1" x14ac:dyDescent="0.25">
      <c r="A13" s="64" t="s">
        <v>141</v>
      </c>
      <c r="B13" s="63">
        <v>1049409.71</v>
      </c>
      <c r="C13" s="63">
        <v>88121.07</v>
      </c>
      <c r="D13" s="63">
        <v>1137530.78</v>
      </c>
      <c r="E13" s="63">
        <v>787722.64</v>
      </c>
      <c r="F13" s="63">
        <v>787722.64</v>
      </c>
      <c r="G13" s="63">
        <v>349808.14</v>
      </c>
    </row>
    <row r="14" spans="1:7" ht="15.75" customHeight="1" x14ac:dyDescent="0.25">
      <c r="A14" s="64" t="s">
        <v>142</v>
      </c>
      <c r="B14" s="63">
        <v>38081797.880000003</v>
      </c>
      <c r="C14" s="63">
        <v>7978709.8300000001</v>
      </c>
      <c r="D14" s="63">
        <v>46060507.710000001</v>
      </c>
      <c r="E14" s="63">
        <v>36978986.149999999</v>
      </c>
      <c r="F14" s="63">
        <v>34861277.200000003</v>
      </c>
      <c r="G14" s="63">
        <v>9081521.5600000024</v>
      </c>
    </row>
    <row r="15" spans="1:7" ht="15.75" customHeight="1" x14ac:dyDescent="0.25">
      <c r="A15" s="64" t="s">
        <v>143</v>
      </c>
      <c r="B15" s="63">
        <v>2007278.01</v>
      </c>
      <c r="C15" s="63">
        <v>-95964.61</v>
      </c>
      <c r="D15" s="63">
        <v>1911313.4</v>
      </c>
      <c r="E15" s="63">
        <v>1352902.84</v>
      </c>
      <c r="F15" s="63">
        <v>1352902.84</v>
      </c>
      <c r="G15" s="63">
        <v>558410.55999999982</v>
      </c>
    </row>
    <row r="16" spans="1:7" ht="15.75" customHeight="1" x14ac:dyDescent="0.25">
      <c r="A16" s="64" t="s">
        <v>144</v>
      </c>
      <c r="B16" s="63">
        <v>261326.61</v>
      </c>
      <c r="C16" s="63">
        <v>23756.959999999999</v>
      </c>
      <c r="D16" s="63">
        <v>285083.57</v>
      </c>
      <c r="E16" s="63">
        <v>175574.54</v>
      </c>
      <c r="F16" s="63">
        <v>175574.54</v>
      </c>
      <c r="G16" s="63">
        <v>109509.03</v>
      </c>
    </row>
    <row r="17" spans="1:7" ht="15.75" customHeight="1" x14ac:dyDescent="0.25">
      <c r="A17" s="64" t="s">
        <v>145</v>
      </c>
      <c r="B17" s="63">
        <v>158043.96</v>
      </c>
      <c r="C17" s="63">
        <v>-101963.85</v>
      </c>
      <c r="D17" s="63">
        <v>56080.109999999986</v>
      </c>
      <c r="E17" s="63">
        <v>0</v>
      </c>
      <c r="F17" s="63">
        <v>0</v>
      </c>
      <c r="G17" s="63">
        <v>56080.109999999986</v>
      </c>
    </row>
    <row r="18" spans="1:7" ht="15.75" customHeight="1" x14ac:dyDescent="0.25">
      <c r="A18" s="64" t="s">
        <v>146</v>
      </c>
      <c r="B18" s="63">
        <v>2339799.33</v>
      </c>
      <c r="C18" s="63">
        <v>-355198.12</v>
      </c>
      <c r="D18" s="63">
        <v>1984601.21</v>
      </c>
      <c r="E18" s="63">
        <v>1457395.69</v>
      </c>
      <c r="F18" s="63">
        <v>1382395.7</v>
      </c>
      <c r="G18" s="63">
        <v>527205.52</v>
      </c>
    </row>
    <row r="19" spans="1:7" ht="15.75" customHeight="1" x14ac:dyDescent="0.25">
      <c r="A19" s="64" t="s">
        <v>147</v>
      </c>
      <c r="B19" s="63">
        <v>418408.89</v>
      </c>
      <c r="C19" s="63">
        <v>43299.62</v>
      </c>
      <c r="D19" s="63">
        <v>461708.51</v>
      </c>
      <c r="E19" s="63">
        <v>283021.18</v>
      </c>
      <c r="F19" s="63">
        <v>283021.18</v>
      </c>
      <c r="G19" s="63">
        <v>178687.33000000002</v>
      </c>
    </row>
    <row r="20" spans="1:7" ht="15.75" customHeight="1" x14ac:dyDescent="0.25">
      <c r="A20" s="64" t="s">
        <v>148</v>
      </c>
      <c r="B20" s="63">
        <v>1309423.18</v>
      </c>
      <c r="C20" s="63">
        <v>-199110.14</v>
      </c>
      <c r="D20" s="63">
        <v>1110313.04</v>
      </c>
      <c r="E20" s="63">
        <v>721652.49</v>
      </c>
      <c r="F20" s="63">
        <v>719964.84</v>
      </c>
      <c r="G20" s="63">
        <v>388660.55000000005</v>
      </c>
    </row>
    <row r="21" spans="1:7" ht="15.75" customHeight="1" x14ac:dyDescent="0.25">
      <c r="A21" s="64" t="s">
        <v>149</v>
      </c>
      <c r="B21" s="63">
        <v>1765478.36</v>
      </c>
      <c r="C21" s="63">
        <v>533917.03</v>
      </c>
      <c r="D21" s="63">
        <v>2299395.39</v>
      </c>
      <c r="E21" s="63">
        <v>1122256.83</v>
      </c>
      <c r="F21" s="63">
        <v>1113810.3899999999</v>
      </c>
      <c r="G21" s="63">
        <v>1177138.56</v>
      </c>
    </row>
    <row r="22" spans="1:7" ht="15.75" customHeight="1" x14ac:dyDescent="0.25">
      <c r="A22" s="64" t="s">
        <v>150</v>
      </c>
      <c r="B22" s="63">
        <v>1646726.65</v>
      </c>
      <c r="C22" s="63">
        <v>-157593.43</v>
      </c>
      <c r="D22" s="63">
        <v>1489133.22</v>
      </c>
      <c r="E22" s="63">
        <v>811241.96</v>
      </c>
      <c r="F22" s="63">
        <v>806742.14</v>
      </c>
      <c r="G22" s="63">
        <v>677891.26</v>
      </c>
    </row>
    <row r="23" spans="1:7" ht="15.75" customHeight="1" x14ac:dyDescent="0.25">
      <c r="A23" s="64" t="s">
        <v>151</v>
      </c>
      <c r="B23" s="63">
        <v>1026770.72</v>
      </c>
      <c r="C23" s="63">
        <v>119250.52</v>
      </c>
      <c r="D23" s="63">
        <v>1146021.24</v>
      </c>
      <c r="E23" s="63">
        <v>690731.79</v>
      </c>
      <c r="F23" s="63">
        <v>690731.79</v>
      </c>
      <c r="G23" s="63">
        <v>455289.44999999995</v>
      </c>
    </row>
    <row r="24" spans="1:7" ht="15.75" customHeight="1" x14ac:dyDescent="0.25">
      <c r="A24" s="64" t="s">
        <v>152</v>
      </c>
      <c r="B24" s="63">
        <v>2092586.74</v>
      </c>
      <c r="C24" s="63">
        <v>-99535.1</v>
      </c>
      <c r="D24" s="63">
        <v>1993051.64</v>
      </c>
      <c r="E24" s="63">
        <v>1305232.81</v>
      </c>
      <c r="F24" s="63">
        <v>1303584.6200000001</v>
      </c>
      <c r="G24" s="63">
        <v>687818.82999999984</v>
      </c>
    </row>
    <row r="25" spans="1:7" ht="15.75" customHeight="1" x14ac:dyDescent="0.25">
      <c r="A25" s="64" t="s">
        <v>153</v>
      </c>
      <c r="B25" s="63">
        <v>1419527.11</v>
      </c>
      <c r="C25" s="63">
        <v>-332563.89</v>
      </c>
      <c r="D25" s="63">
        <v>1086963.2200000002</v>
      </c>
      <c r="E25" s="63">
        <v>721926</v>
      </c>
      <c r="F25" s="63">
        <v>714461.4</v>
      </c>
      <c r="G25" s="63">
        <v>365037.2200000002</v>
      </c>
    </row>
    <row r="26" spans="1:7" ht="15.75" customHeight="1" x14ac:dyDescent="0.25">
      <c r="A26" s="64" t="s">
        <v>154</v>
      </c>
      <c r="B26" s="63">
        <v>779964.71</v>
      </c>
      <c r="C26" s="63">
        <v>-105421.73</v>
      </c>
      <c r="D26" s="63">
        <v>674542.98</v>
      </c>
      <c r="E26" s="63">
        <v>388791.46</v>
      </c>
      <c r="F26" s="63">
        <v>386891.46</v>
      </c>
      <c r="G26" s="63">
        <v>285751.51999999996</v>
      </c>
    </row>
    <row r="27" spans="1:7" ht="15.75" customHeight="1" x14ac:dyDescent="0.25">
      <c r="A27" s="64" t="s">
        <v>155</v>
      </c>
      <c r="B27" s="63">
        <v>370717.49</v>
      </c>
      <c r="C27" s="63">
        <v>25758.720000000001</v>
      </c>
      <c r="D27" s="63">
        <v>396476.20999999996</v>
      </c>
      <c r="E27" s="63">
        <v>167001.98000000001</v>
      </c>
      <c r="F27" s="63">
        <v>167001.98000000001</v>
      </c>
      <c r="G27" s="63">
        <v>229474.22999999995</v>
      </c>
    </row>
    <row r="28" spans="1:7" ht="15.75" customHeight="1" x14ac:dyDescent="0.25">
      <c r="A28" s="64" t="s">
        <v>156</v>
      </c>
      <c r="B28" s="63">
        <v>2930566.01</v>
      </c>
      <c r="C28" s="63">
        <v>86603.11</v>
      </c>
      <c r="D28" s="63">
        <v>3017169.1199999996</v>
      </c>
      <c r="E28" s="63">
        <v>2122696.7999999998</v>
      </c>
      <c r="F28" s="63">
        <v>2114565.64</v>
      </c>
      <c r="G28" s="63">
        <v>894472.31999999983</v>
      </c>
    </row>
    <row r="29" spans="1:7" ht="15.75" customHeight="1" x14ac:dyDescent="0.25">
      <c r="A29" s="64" t="s">
        <v>157</v>
      </c>
      <c r="B29" s="63">
        <v>17071916.920000002</v>
      </c>
      <c r="C29" s="63">
        <v>477665.32</v>
      </c>
      <c r="D29" s="63">
        <v>17549582.240000002</v>
      </c>
      <c r="E29" s="63">
        <v>14821447.539999999</v>
      </c>
      <c r="F29" s="63">
        <v>14763424.699999999</v>
      </c>
      <c r="G29" s="63">
        <v>2728134.700000003</v>
      </c>
    </row>
    <row r="30" spans="1:7" ht="15.75" customHeight="1" x14ac:dyDescent="0.25">
      <c r="A30" s="64" t="s">
        <v>158</v>
      </c>
      <c r="B30" s="63">
        <v>580833.76</v>
      </c>
      <c r="C30" s="63">
        <v>141010.5</v>
      </c>
      <c r="D30" s="63">
        <v>721844.26</v>
      </c>
      <c r="E30" s="63">
        <v>457829.86</v>
      </c>
      <c r="F30" s="63">
        <v>452110.86</v>
      </c>
      <c r="G30" s="63">
        <v>264014.40000000002</v>
      </c>
    </row>
    <row r="31" spans="1:7" ht="15.75" customHeight="1" x14ac:dyDescent="0.25">
      <c r="A31" s="64" t="s">
        <v>159</v>
      </c>
      <c r="B31" s="63">
        <v>3147917.27</v>
      </c>
      <c r="C31" s="63">
        <v>-67826.75</v>
      </c>
      <c r="D31" s="63">
        <v>3080090.52</v>
      </c>
      <c r="E31" s="63">
        <v>2144027.08</v>
      </c>
      <c r="F31" s="63">
        <v>2107865.7999999998</v>
      </c>
      <c r="G31" s="63">
        <v>936063.44</v>
      </c>
    </row>
    <row r="32" spans="1:7" ht="15.75" customHeight="1" x14ac:dyDescent="0.25">
      <c r="A32" s="64" t="s">
        <v>160</v>
      </c>
      <c r="B32" s="63">
        <v>1054867.99</v>
      </c>
      <c r="C32" s="63">
        <v>396905.66</v>
      </c>
      <c r="D32" s="63">
        <v>1451773.65</v>
      </c>
      <c r="E32" s="63">
        <v>934206.33</v>
      </c>
      <c r="F32" s="63">
        <v>934206.33</v>
      </c>
      <c r="G32" s="63">
        <v>517567.31999999995</v>
      </c>
    </row>
    <row r="33" spans="1:7" ht="15.75" customHeight="1" x14ac:dyDescent="0.25">
      <c r="A33" s="64" t="s">
        <v>161</v>
      </c>
      <c r="B33" s="63">
        <v>1137016.4099999999</v>
      </c>
      <c r="C33" s="63">
        <v>145290.75</v>
      </c>
      <c r="D33" s="63">
        <v>1282307.1599999999</v>
      </c>
      <c r="E33" s="63">
        <v>790414.33</v>
      </c>
      <c r="F33" s="63">
        <v>790414.33</v>
      </c>
      <c r="G33" s="63">
        <v>491892.82999999996</v>
      </c>
    </row>
    <row r="34" spans="1:7" ht="15.75" customHeight="1" x14ac:dyDescent="0.25">
      <c r="A34" s="64" t="s">
        <v>162</v>
      </c>
      <c r="B34" s="63">
        <v>574013.67000000004</v>
      </c>
      <c r="C34" s="63">
        <v>59866.04</v>
      </c>
      <c r="D34" s="63">
        <v>633879.71000000008</v>
      </c>
      <c r="E34" s="63">
        <v>330661.53999999998</v>
      </c>
      <c r="F34" s="63">
        <v>330661.53999999998</v>
      </c>
      <c r="G34" s="63">
        <v>303218.1700000001</v>
      </c>
    </row>
    <row r="35" spans="1:7" ht="15.75" customHeight="1" x14ac:dyDescent="0.25">
      <c r="A35" s="64" t="s">
        <v>163</v>
      </c>
      <c r="B35" s="63">
        <v>15110916.529999999</v>
      </c>
      <c r="C35" s="63">
        <v>21107650.399999999</v>
      </c>
      <c r="D35" s="63">
        <v>36218566.93</v>
      </c>
      <c r="E35" s="63">
        <v>30351422.98</v>
      </c>
      <c r="F35" s="63">
        <v>26104754.940000001</v>
      </c>
      <c r="G35" s="63">
        <v>5867143.9499999993</v>
      </c>
    </row>
    <row r="36" spans="1:7" ht="15.75" customHeight="1" x14ac:dyDescent="0.25">
      <c r="A36" s="64" t="s">
        <v>164</v>
      </c>
      <c r="B36" s="63">
        <v>1114748.33</v>
      </c>
      <c r="C36" s="63">
        <v>171430.17</v>
      </c>
      <c r="D36" s="63">
        <v>1286178.5</v>
      </c>
      <c r="E36" s="63">
        <v>802727.71</v>
      </c>
      <c r="F36" s="63">
        <v>802727.71</v>
      </c>
      <c r="G36" s="63">
        <v>483450.79000000004</v>
      </c>
    </row>
    <row r="37" spans="1:7" ht="15.75" customHeight="1" x14ac:dyDescent="0.25">
      <c r="A37" s="64" t="s">
        <v>165</v>
      </c>
      <c r="B37" s="63">
        <v>747932.06</v>
      </c>
      <c r="C37" s="63">
        <v>68770.19</v>
      </c>
      <c r="D37" s="63">
        <v>816702.25</v>
      </c>
      <c r="E37" s="63">
        <v>457294.14</v>
      </c>
      <c r="F37" s="63">
        <v>457294.14</v>
      </c>
      <c r="G37" s="63">
        <v>359408.11</v>
      </c>
    </row>
    <row r="38" spans="1:7" ht="15.75" customHeight="1" x14ac:dyDescent="0.25">
      <c r="A38" s="64" t="s">
        <v>166</v>
      </c>
      <c r="B38" s="63">
        <v>17771923.550000001</v>
      </c>
      <c r="C38" s="63">
        <v>-8606870.5500000007</v>
      </c>
      <c r="D38" s="63">
        <v>9165053</v>
      </c>
      <c r="E38" s="63">
        <v>2831349.11</v>
      </c>
      <c r="F38" s="63">
        <v>2807385.02</v>
      </c>
      <c r="G38" s="63">
        <v>6333703.8900000006</v>
      </c>
    </row>
    <row r="39" spans="1:7" ht="15.75" customHeight="1" x14ac:dyDescent="0.25">
      <c r="A39" s="64" t="s">
        <v>167</v>
      </c>
      <c r="B39" s="63">
        <v>2562494.25</v>
      </c>
      <c r="C39" s="63">
        <v>390714.36</v>
      </c>
      <c r="D39" s="63">
        <v>2953208.61</v>
      </c>
      <c r="E39" s="63">
        <v>1829008.05</v>
      </c>
      <c r="F39" s="63">
        <v>1800450.45</v>
      </c>
      <c r="G39" s="63">
        <v>1124200.5599999998</v>
      </c>
    </row>
    <row r="40" spans="1:7" ht="15.75" customHeight="1" x14ac:dyDescent="0.25">
      <c r="A40" s="64" t="s">
        <v>168</v>
      </c>
      <c r="B40" s="63">
        <v>7062282.54</v>
      </c>
      <c r="C40" s="63">
        <v>-1278137.53</v>
      </c>
      <c r="D40" s="63">
        <v>5784145.0099999998</v>
      </c>
      <c r="E40" s="63">
        <v>3757583.65</v>
      </c>
      <c r="F40" s="63">
        <v>3747115.25</v>
      </c>
      <c r="G40" s="63">
        <v>2026561.3599999999</v>
      </c>
    </row>
    <row r="41" spans="1:7" ht="15.75" customHeight="1" x14ac:dyDescent="0.25">
      <c r="A41" s="64" t="s">
        <v>169</v>
      </c>
      <c r="B41" s="63">
        <v>4819644.92</v>
      </c>
      <c r="C41" s="63">
        <v>187558.83</v>
      </c>
      <c r="D41" s="63">
        <v>5007203.75</v>
      </c>
      <c r="E41" s="63">
        <v>2863260.87</v>
      </c>
      <c r="F41" s="63">
        <v>2732840.77</v>
      </c>
      <c r="G41" s="63">
        <v>2143942.88</v>
      </c>
    </row>
    <row r="42" spans="1:7" ht="15.75" customHeight="1" x14ac:dyDescent="0.25">
      <c r="A42" s="64" t="s">
        <v>170</v>
      </c>
      <c r="B42" s="63">
        <v>11474795.9</v>
      </c>
      <c r="C42" s="63">
        <v>774358.12</v>
      </c>
      <c r="D42" s="63">
        <v>12249154.02</v>
      </c>
      <c r="E42" s="63">
        <v>8261295.75</v>
      </c>
      <c r="F42" s="63">
        <v>7967991.3700000001</v>
      </c>
      <c r="G42" s="63">
        <v>3987858.2699999996</v>
      </c>
    </row>
    <row r="43" spans="1:7" ht="15.75" customHeight="1" x14ac:dyDescent="0.25">
      <c r="A43" s="64" t="s">
        <v>171</v>
      </c>
      <c r="B43" s="63">
        <v>3561242.85</v>
      </c>
      <c r="C43" s="63">
        <v>-174102.04</v>
      </c>
      <c r="D43" s="63">
        <v>3387140.81</v>
      </c>
      <c r="E43" s="63">
        <v>2234474.69</v>
      </c>
      <c r="F43" s="63">
        <v>2189359.6800000002</v>
      </c>
      <c r="G43" s="63">
        <v>1152666.1200000001</v>
      </c>
    </row>
    <row r="44" spans="1:7" ht="15.75" customHeight="1" x14ac:dyDescent="0.25">
      <c r="A44" s="64" t="s">
        <v>172</v>
      </c>
      <c r="B44" s="63">
        <v>908820.63</v>
      </c>
      <c r="C44" s="63">
        <v>125579.09</v>
      </c>
      <c r="D44" s="63">
        <v>1034399.72</v>
      </c>
      <c r="E44" s="63">
        <v>616784.80000000005</v>
      </c>
      <c r="F44" s="63">
        <v>616784.80000000005</v>
      </c>
      <c r="G44" s="63">
        <v>417614.91999999993</v>
      </c>
    </row>
    <row r="45" spans="1:7" ht="15.75" customHeight="1" x14ac:dyDescent="0.25">
      <c r="A45" s="64" t="s">
        <v>173</v>
      </c>
      <c r="B45" s="63">
        <v>3683080.43</v>
      </c>
      <c r="C45" s="63">
        <v>7441925.5</v>
      </c>
      <c r="D45" s="63">
        <v>11125005.93</v>
      </c>
      <c r="E45" s="63">
        <v>6907001.6100000003</v>
      </c>
      <c r="F45" s="63">
        <v>6383108.1600000001</v>
      </c>
      <c r="G45" s="63">
        <v>4218004.3199999994</v>
      </c>
    </row>
    <row r="46" spans="1:7" ht="15.75" customHeight="1" x14ac:dyDescent="0.25">
      <c r="A46" s="64" t="s">
        <v>174</v>
      </c>
      <c r="B46" s="63">
        <v>621362.81000000006</v>
      </c>
      <c r="C46" s="63">
        <v>87036.18</v>
      </c>
      <c r="D46" s="63">
        <v>708398.99</v>
      </c>
      <c r="E46" s="63">
        <v>427552.99</v>
      </c>
      <c r="F46" s="63">
        <v>427552.99</v>
      </c>
      <c r="G46" s="63">
        <v>280846</v>
      </c>
    </row>
    <row r="47" spans="1:7" ht="15.75" customHeight="1" x14ac:dyDescent="0.25">
      <c r="A47" s="64" t="s">
        <v>175</v>
      </c>
      <c r="B47" s="63">
        <v>2824481.1</v>
      </c>
      <c r="C47" s="63">
        <v>52974.33</v>
      </c>
      <c r="D47" s="63">
        <v>2877455.43</v>
      </c>
      <c r="E47" s="63">
        <v>1745029.6</v>
      </c>
      <c r="F47" s="63">
        <v>1688298.17</v>
      </c>
      <c r="G47" s="63">
        <v>1132425.83</v>
      </c>
    </row>
    <row r="48" spans="1:7" ht="15.75" customHeight="1" x14ac:dyDescent="0.25">
      <c r="A48" s="64" t="s">
        <v>176</v>
      </c>
      <c r="B48" s="63">
        <v>479604.6</v>
      </c>
      <c r="C48" s="63">
        <v>-170726.53</v>
      </c>
      <c r="D48" s="63">
        <v>308878.06999999995</v>
      </c>
      <c r="E48" s="63">
        <v>179317.09</v>
      </c>
      <c r="F48" s="63">
        <v>179317.09</v>
      </c>
      <c r="G48" s="63">
        <v>129560.97999999995</v>
      </c>
    </row>
    <row r="49" spans="1:7" ht="15.75" customHeight="1" x14ac:dyDescent="0.25">
      <c r="A49" s="64" t="s">
        <v>177</v>
      </c>
      <c r="B49" s="63">
        <v>6710939.0800000001</v>
      </c>
      <c r="C49" s="63">
        <v>-445639.25</v>
      </c>
      <c r="D49" s="63">
        <v>6265299.8300000001</v>
      </c>
      <c r="E49" s="63">
        <v>4138597.5</v>
      </c>
      <c r="F49" s="63">
        <v>3982464.38</v>
      </c>
      <c r="G49" s="63">
        <v>2126702.33</v>
      </c>
    </row>
    <row r="50" spans="1:7" ht="15.75" customHeight="1" x14ac:dyDescent="0.25">
      <c r="A50" s="64" t="s">
        <v>178</v>
      </c>
      <c r="B50" s="63">
        <v>1962638.14</v>
      </c>
      <c r="C50" s="63">
        <v>-123941.61</v>
      </c>
      <c r="D50" s="63">
        <v>1838696.5299999998</v>
      </c>
      <c r="E50" s="63">
        <v>1298456.6399999999</v>
      </c>
      <c r="F50" s="63">
        <v>1291792.23</v>
      </c>
      <c r="G50" s="63">
        <v>540239.8899999999</v>
      </c>
    </row>
    <row r="51" spans="1:7" ht="15.75" customHeight="1" x14ac:dyDescent="0.25">
      <c r="A51" s="64" t="s">
        <v>179</v>
      </c>
      <c r="B51" s="63">
        <v>667908.1</v>
      </c>
      <c r="C51" s="63">
        <v>222621.22</v>
      </c>
      <c r="D51" s="63">
        <v>890529.32</v>
      </c>
      <c r="E51" s="63">
        <v>450339.63</v>
      </c>
      <c r="F51" s="63">
        <v>450339.63</v>
      </c>
      <c r="G51" s="63">
        <v>440189.68999999994</v>
      </c>
    </row>
    <row r="52" spans="1:7" ht="15.75" customHeight="1" x14ac:dyDescent="0.25">
      <c r="A52" s="64" t="s">
        <v>180</v>
      </c>
      <c r="B52" s="63">
        <v>2317146.2400000002</v>
      </c>
      <c r="C52" s="63">
        <v>-889138.55</v>
      </c>
      <c r="D52" s="63">
        <v>1428007.6900000002</v>
      </c>
      <c r="E52" s="63">
        <v>869515.47</v>
      </c>
      <c r="F52" s="63">
        <v>869515.47</v>
      </c>
      <c r="G52" s="63">
        <v>558492.2200000002</v>
      </c>
    </row>
    <row r="53" spans="1:7" ht="15.75" customHeight="1" x14ac:dyDescent="0.25">
      <c r="A53" s="64" t="s">
        <v>181</v>
      </c>
      <c r="B53" s="63">
        <v>344037.6</v>
      </c>
      <c r="C53" s="63">
        <v>70321.740000000005</v>
      </c>
      <c r="D53" s="63">
        <v>414359.33999999997</v>
      </c>
      <c r="E53" s="63">
        <v>255459.83</v>
      </c>
      <c r="F53" s="63">
        <v>255459.83</v>
      </c>
      <c r="G53" s="63">
        <v>158899.50999999998</v>
      </c>
    </row>
    <row r="54" spans="1:7" ht="15.75" customHeight="1" x14ac:dyDescent="0.25">
      <c r="A54" s="64" t="s">
        <v>182</v>
      </c>
      <c r="B54" s="63">
        <v>451914.01</v>
      </c>
      <c r="C54" s="63">
        <v>38230.82</v>
      </c>
      <c r="D54" s="63">
        <v>490144.83</v>
      </c>
      <c r="E54" s="63">
        <v>300137.88</v>
      </c>
      <c r="F54" s="63">
        <v>300137.88</v>
      </c>
      <c r="G54" s="63">
        <v>190006.95</v>
      </c>
    </row>
    <row r="55" spans="1:7" ht="15.75" customHeight="1" x14ac:dyDescent="0.25">
      <c r="A55" s="64" t="s">
        <v>183</v>
      </c>
      <c r="B55" s="63">
        <v>438214.05</v>
      </c>
      <c r="C55" s="63">
        <v>69680.639999999999</v>
      </c>
      <c r="D55" s="63">
        <v>507894.69</v>
      </c>
      <c r="E55" s="63">
        <v>259967.07</v>
      </c>
      <c r="F55" s="63">
        <v>259967.07</v>
      </c>
      <c r="G55" s="63">
        <v>247927.62</v>
      </c>
    </row>
    <row r="56" spans="1:7" ht="15.75" customHeight="1" x14ac:dyDescent="0.25">
      <c r="A56" s="64" t="s">
        <v>184</v>
      </c>
      <c r="B56" s="63">
        <v>2169270.2999999998</v>
      </c>
      <c r="C56" s="63">
        <v>-865116.84</v>
      </c>
      <c r="D56" s="63">
        <v>1304153.46</v>
      </c>
      <c r="E56" s="63">
        <v>969196.48</v>
      </c>
      <c r="F56" s="63">
        <v>964928.92</v>
      </c>
      <c r="G56" s="63">
        <v>334956.98</v>
      </c>
    </row>
    <row r="57" spans="1:7" x14ac:dyDescent="0.25">
      <c r="A57" s="65" t="s">
        <v>185</v>
      </c>
      <c r="B57" s="66">
        <v>1905786</v>
      </c>
      <c r="C57" s="66">
        <v>97730.45</v>
      </c>
      <c r="D57" s="66">
        <v>2003516.45</v>
      </c>
      <c r="E57" s="66">
        <v>1164783.96</v>
      </c>
      <c r="F57" s="66">
        <v>1152295.96</v>
      </c>
      <c r="G57" s="66">
        <v>838732.49</v>
      </c>
    </row>
    <row r="58" spans="1:7" x14ac:dyDescent="0.25">
      <c r="A58" s="65" t="s">
        <v>186</v>
      </c>
      <c r="B58" s="66">
        <v>2125601.17</v>
      </c>
      <c r="C58" s="66">
        <v>-112144.49</v>
      </c>
      <c r="D58" s="66">
        <v>2013456.68</v>
      </c>
      <c r="E58" s="66">
        <v>1279309.9099999999</v>
      </c>
      <c r="F58" s="66">
        <v>1268767.99</v>
      </c>
      <c r="G58" s="66">
        <v>734146.77</v>
      </c>
    </row>
    <row r="59" spans="1:7" x14ac:dyDescent="0.25">
      <c r="A59" s="65" t="s">
        <v>187</v>
      </c>
      <c r="B59" s="66">
        <v>2002798.61</v>
      </c>
      <c r="C59" s="66">
        <v>290094.98</v>
      </c>
      <c r="D59" s="66">
        <v>2292893.59</v>
      </c>
      <c r="E59" s="66">
        <v>1408933.21</v>
      </c>
      <c r="F59" s="66">
        <v>1403555.54</v>
      </c>
      <c r="G59" s="66">
        <v>883960.37999999989</v>
      </c>
    </row>
    <row r="60" spans="1:7" x14ac:dyDescent="0.25">
      <c r="A60" s="65" t="s">
        <v>188</v>
      </c>
      <c r="B60" s="66">
        <v>319868.34000000003</v>
      </c>
      <c r="C60" s="66">
        <v>442699.03</v>
      </c>
      <c r="D60" s="66">
        <v>762567.37000000011</v>
      </c>
      <c r="E60" s="66">
        <v>518884.75</v>
      </c>
      <c r="F60" s="66">
        <v>517389.88</v>
      </c>
      <c r="G60" s="66">
        <v>243682.62000000011</v>
      </c>
    </row>
    <row r="61" spans="1:7" x14ac:dyDescent="0.25">
      <c r="A61" s="65" t="s">
        <v>189</v>
      </c>
      <c r="B61" s="66">
        <v>2594445</v>
      </c>
      <c r="C61" s="66">
        <v>2750000</v>
      </c>
      <c r="D61" s="66">
        <v>5344445</v>
      </c>
      <c r="E61" s="66">
        <v>3888000</v>
      </c>
      <c r="F61" s="66">
        <v>3888000</v>
      </c>
      <c r="G61" s="66">
        <v>1456445</v>
      </c>
    </row>
    <row r="62" spans="1:7" x14ac:dyDescent="0.25">
      <c r="A62" s="9" t="s">
        <v>2</v>
      </c>
      <c r="B62" s="16"/>
      <c r="C62" s="16"/>
      <c r="D62" s="16"/>
      <c r="E62" s="16"/>
      <c r="F62" s="16"/>
      <c r="G62" s="16"/>
    </row>
    <row r="63" spans="1:7" x14ac:dyDescent="0.25">
      <c r="A63" s="1" t="s">
        <v>27</v>
      </c>
      <c r="B63" s="2">
        <f>SUM(B65:B77)</f>
        <v>162696257.24000001</v>
      </c>
      <c r="C63" s="2">
        <f t="shared" ref="C63:G63" si="1">SUM(C65:C77)</f>
        <v>50097650.380000003</v>
      </c>
      <c r="D63" s="2">
        <f t="shared" si="1"/>
        <v>212793907.62</v>
      </c>
      <c r="E63" s="2">
        <f t="shared" si="1"/>
        <v>143589017.72999999</v>
      </c>
      <c r="F63" s="2">
        <f t="shared" si="1"/>
        <v>136804722.25</v>
      </c>
      <c r="G63" s="2">
        <f t="shared" si="1"/>
        <v>69204889.890000015</v>
      </c>
    </row>
    <row r="64" spans="1:7" x14ac:dyDescent="0.25">
      <c r="A64" s="1"/>
      <c r="B64" s="2"/>
      <c r="C64" s="2"/>
      <c r="D64" s="2"/>
      <c r="E64" s="2"/>
      <c r="F64" s="2"/>
      <c r="G64" s="2"/>
    </row>
    <row r="65" spans="1:7" x14ac:dyDescent="0.25">
      <c r="A65" s="64" t="s">
        <v>149</v>
      </c>
      <c r="B65" s="63">
        <v>0</v>
      </c>
      <c r="C65" s="63">
        <v>280000</v>
      </c>
      <c r="D65" s="63">
        <v>280000</v>
      </c>
      <c r="E65" s="63">
        <v>198256.32</v>
      </c>
      <c r="F65" s="63">
        <v>198256.32</v>
      </c>
      <c r="G65" s="63">
        <v>81743.679999999993</v>
      </c>
    </row>
    <row r="66" spans="1:7" x14ac:dyDescent="0.25">
      <c r="A66" s="64" t="s">
        <v>151</v>
      </c>
      <c r="B66" s="63">
        <v>0</v>
      </c>
      <c r="C66" s="63">
        <v>100000</v>
      </c>
      <c r="D66" s="63">
        <v>100000</v>
      </c>
      <c r="E66" s="63">
        <v>97274</v>
      </c>
      <c r="F66" s="63">
        <v>97274</v>
      </c>
      <c r="G66" s="63">
        <v>2726</v>
      </c>
    </row>
    <row r="67" spans="1:7" x14ac:dyDescent="0.25">
      <c r="A67" s="64" t="s">
        <v>157</v>
      </c>
      <c r="B67" s="63">
        <v>2511403.5</v>
      </c>
      <c r="C67" s="63">
        <v>0</v>
      </c>
      <c r="D67" s="63">
        <v>2511403.5</v>
      </c>
      <c r="E67" s="63">
        <v>2058023</v>
      </c>
      <c r="F67" s="63">
        <v>2058023</v>
      </c>
      <c r="G67" s="63">
        <v>453380.5</v>
      </c>
    </row>
    <row r="68" spans="1:7" x14ac:dyDescent="0.25">
      <c r="A68" s="64" t="s">
        <v>163</v>
      </c>
      <c r="B68" s="63">
        <v>98793410.420000002</v>
      </c>
      <c r="C68" s="63">
        <v>48762107.420000002</v>
      </c>
      <c r="D68" s="63">
        <v>147555517.84</v>
      </c>
      <c r="E68" s="63">
        <v>99539461.599999994</v>
      </c>
      <c r="F68" s="63">
        <v>92755166.120000005</v>
      </c>
      <c r="G68" s="63">
        <v>48016056.24000001</v>
      </c>
    </row>
    <row r="69" spans="1:7" x14ac:dyDescent="0.25">
      <c r="A69" s="64" t="s">
        <v>166</v>
      </c>
      <c r="B69" s="63">
        <v>12580197.119999999</v>
      </c>
      <c r="C69" s="63">
        <v>9659083.1999999993</v>
      </c>
      <c r="D69" s="63">
        <v>22239280.32</v>
      </c>
      <c r="E69" s="63">
        <v>19766356.629999999</v>
      </c>
      <c r="F69" s="63">
        <v>19766356.629999999</v>
      </c>
      <c r="G69" s="63">
        <v>2472923.6900000013</v>
      </c>
    </row>
    <row r="70" spans="1:7" x14ac:dyDescent="0.25">
      <c r="A70" s="65" t="s">
        <v>167</v>
      </c>
      <c r="B70" s="66">
        <v>45379.1</v>
      </c>
      <c r="C70" s="66">
        <v>0</v>
      </c>
      <c r="D70" s="66">
        <v>45379.1</v>
      </c>
      <c r="E70" s="66">
        <v>44999.93</v>
      </c>
      <c r="F70" s="66">
        <v>44999.93</v>
      </c>
      <c r="G70" s="66">
        <v>379.16999999999825</v>
      </c>
    </row>
    <row r="71" spans="1:7" x14ac:dyDescent="0.25">
      <c r="A71" s="65" t="s">
        <v>168</v>
      </c>
      <c r="B71" s="66">
        <v>1439631.06</v>
      </c>
      <c r="C71" s="66">
        <v>0</v>
      </c>
      <c r="D71" s="66">
        <v>1439631.06</v>
      </c>
      <c r="E71" s="66">
        <v>1010866.06</v>
      </c>
      <c r="F71" s="66">
        <v>1010866.06</v>
      </c>
      <c r="G71" s="66">
        <v>428765</v>
      </c>
    </row>
    <row r="72" spans="1:7" x14ac:dyDescent="0.25">
      <c r="A72" s="65" t="s">
        <v>173</v>
      </c>
      <c r="B72" s="66">
        <v>24810867.260000002</v>
      </c>
      <c r="C72" s="66">
        <v>-7837990.2400000002</v>
      </c>
      <c r="D72" s="66">
        <v>16972877.020000003</v>
      </c>
      <c r="E72" s="66">
        <v>7362957.5999999996</v>
      </c>
      <c r="F72" s="66">
        <v>7362957.5999999996</v>
      </c>
      <c r="G72" s="66">
        <v>9609919.4200000037</v>
      </c>
    </row>
    <row r="73" spans="1:7" x14ac:dyDescent="0.25">
      <c r="A73" s="65" t="s">
        <v>175</v>
      </c>
      <c r="B73" s="66">
        <v>0</v>
      </c>
      <c r="C73" s="66">
        <v>1770450</v>
      </c>
      <c r="D73" s="66">
        <v>1770450</v>
      </c>
      <c r="E73" s="66">
        <v>206277.75</v>
      </c>
      <c r="F73" s="66">
        <v>206277.75</v>
      </c>
      <c r="G73" s="66">
        <v>1564172.25</v>
      </c>
    </row>
    <row r="74" spans="1:7" x14ac:dyDescent="0.25">
      <c r="A74" s="65" t="s">
        <v>177</v>
      </c>
      <c r="B74" s="66">
        <v>13328154</v>
      </c>
      <c r="C74" s="66">
        <v>0</v>
      </c>
      <c r="D74" s="66">
        <v>13328154</v>
      </c>
      <c r="E74" s="66">
        <v>9171795</v>
      </c>
      <c r="F74" s="66">
        <v>9171795</v>
      </c>
      <c r="G74" s="66">
        <v>4156359</v>
      </c>
    </row>
    <row r="75" spans="1:7" x14ac:dyDescent="0.25">
      <c r="A75" s="65" t="s">
        <v>186</v>
      </c>
      <c r="B75" s="66">
        <v>313839.78000000003</v>
      </c>
      <c r="C75" s="66">
        <v>0</v>
      </c>
      <c r="D75" s="66">
        <v>313839.78000000003</v>
      </c>
      <c r="E75" s="66">
        <v>112839.84</v>
      </c>
      <c r="F75" s="66">
        <v>112839.84</v>
      </c>
      <c r="G75" s="66">
        <v>200999.94000000003</v>
      </c>
    </row>
    <row r="76" spans="1:7" x14ac:dyDescent="0.25">
      <c r="A76" s="65" t="s">
        <v>188</v>
      </c>
      <c r="B76" s="66">
        <v>0</v>
      </c>
      <c r="C76" s="66">
        <v>114000</v>
      </c>
      <c r="D76" s="66">
        <v>114000</v>
      </c>
      <c r="E76" s="66">
        <v>57000</v>
      </c>
      <c r="F76" s="66">
        <v>57000</v>
      </c>
      <c r="G76" s="66">
        <v>57000</v>
      </c>
    </row>
    <row r="77" spans="1:7" x14ac:dyDescent="0.25">
      <c r="A77" s="65" t="s">
        <v>189</v>
      </c>
      <c r="B77" s="66">
        <v>8873375</v>
      </c>
      <c r="C77" s="66">
        <v>-2750000</v>
      </c>
      <c r="D77" s="66">
        <v>6123375</v>
      </c>
      <c r="E77" s="66">
        <v>3962910</v>
      </c>
      <c r="F77" s="66">
        <v>3962910</v>
      </c>
      <c r="G77" s="66">
        <v>2160465</v>
      </c>
    </row>
    <row r="78" spans="1:7" x14ac:dyDescent="0.25">
      <c r="A78" s="9" t="s">
        <v>2</v>
      </c>
      <c r="B78" s="16"/>
      <c r="C78" s="16"/>
      <c r="D78" s="16"/>
      <c r="E78" s="16"/>
      <c r="F78" s="16"/>
      <c r="G78" s="16"/>
    </row>
    <row r="79" spans="1:7" x14ac:dyDescent="0.25">
      <c r="A79" s="1" t="s">
        <v>23</v>
      </c>
      <c r="B79" s="2">
        <f t="shared" ref="B79:G79" si="2">SUM(B63,B9)</f>
        <v>347773102.45000005</v>
      </c>
      <c r="C79" s="2">
        <f t="shared" si="2"/>
        <v>80837317.310000002</v>
      </c>
      <c r="D79" s="2">
        <f t="shared" si="2"/>
        <v>428610419.76000005</v>
      </c>
      <c r="E79" s="2">
        <f t="shared" si="2"/>
        <v>297157288.50999999</v>
      </c>
      <c r="F79" s="2">
        <f t="shared" si="2"/>
        <v>282465438.05999994</v>
      </c>
      <c r="G79" s="2">
        <f t="shared" si="2"/>
        <v>131453131.25000001</v>
      </c>
    </row>
    <row r="80" spans="1:7" x14ac:dyDescent="0.25">
      <c r="A80" s="18"/>
      <c r="B80" s="18"/>
      <c r="C80" s="18"/>
      <c r="D80" s="18"/>
      <c r="E80" s="18"/>
      <c r="F80" s="18"/>
      <c r="G80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8:G79 B9:G56 B62:G6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8:G79 B62:G6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7" t="s">
        <v>28</v>
      </c>
      <c r="B1" s="77"/>
      <c r="C1" s="77"/>
      <c r="D1" s="77"/>
      <c r="E1" s="77"/>
      <c r="F1" s="77"/>
      <c r="G1" s="77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55" t="s">
        <v>29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30</v>
      </c>
      <c r="B5" s="56"/>
      <c r="C5" s="56"/>
      <c r="D5" s="56"/>
      <c r="E5" s="56"/>
      <c r="F5" s="56"/>
      <c r="G5" s="57"/>
    </row>
    <row r="6" spans="1:7" x14ac:dyDescent="0.25">
      <c r="A6" s="75" t="s">
        <v>31</v>
      </c>
      <c r="B6" s="11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2" t="s">
        <v>32</v>
      </c>
      <c r="C7" s="76"/>
      <c r="D7" s="76"/>
      <c r="E7" s="76"/>
      <c r="F7" s="76"/>
      <c r="G7" s="76"/>
    </row>
    <row r="8" spans="1:7" ht="30" x14ac:dyDescent="0.25">
      <c r="A8" s="33" t="s">
        <v>33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34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35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36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37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38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39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40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41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42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43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45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46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47</v>
      </c>
      <c r="B1" s="78"/>
      <c r="C1" s="78"/>
      <c r="D1" s="78"/>
      <c r="E1" s="78"/>
      <c r="F1" s="78"/>
      <c r="G1" s="7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48</v>
      </c>
      <c r="B3" s="42"/>
      <c r="C3" s="42"/>
      <c r="D3" s="42"/>
      <c r="E3" s="42"/>
      <c r="F3" s="42"/>
      <c r="G3" s="43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41" t="s">
        <v>30</v>
      </c>
      <c r="B5" s="42"/>
      <c r="C5" s="42"/>
      <c r="D5" s="42"/>
      <c r="E5" s="42"/>
      <c r="F5" s="42"/>
      <c r="G5" s="43"/>
    </row>
    <row r="6" spans="1:7" x14ac:dyDescent="0.25">
      <c r="A6" s="79" t="s">
        <v>49</v>
      </c>
      <c r="B6" s="11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2" t="s">
        <v>32</v>
      </c>
      <c r="C7" s="76"/>
      <c r="D7" s="76"/>
      <c r="E7" s="76"/>
      <c r="F7" s="76"/>
      <c r="G7" s="76"/>
    </row>
    <row r="8" spans="1:7" x14ac:dyDescent="0.25">
      <c r="A8" s="7" t="s">
        <v>50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51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52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53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54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55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56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57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59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60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51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53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54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55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56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57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61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59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62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63</v>
      </c>
      <c r="B1" s="78"/>
      <c r="C1" s="78"/>
      <c r="D1" s="78"/>
      <c r="E1" s="78"/>
      <c r="F1" s="78"/>
      <c r="G1" s="7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64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2" t="s">
        <v>31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11">
        <f>+F5+1</f>
        <v>2022</v>
      </c>
    </row>
    <row r="6" spans="1:7" ht="32.25" x14ac:dyDescent="0.25">
      <c r="A6" s="71"/>
      <c r="B6" s="84"/>
      <c r="C6" s="84"/>
      <c r="D6" s="84"/>
      <c r="E6" s="84"/>
      <c r="F6" s="84"/>
      <c r="G6" s="12" t="s">
        <v>65</v>
      </c>
    </row>
    <row r="7" spans="1:7" x14ac:dyDescent="0.25">
      <c r="A7" s="24" t="s">
        <v>33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66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67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68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69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70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71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72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73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74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75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76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77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39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78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80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81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82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43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83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45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84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85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81" t="s">
        <v>86</v>
      </c>
      <c r="B39" s="81"/>
      <c r="C39" s="81"/>
      <c r="D39" s="81"/>
      <c r="E39" s="81"/>
      <c r="F39" s="81"/>
      <c r="G39" s="81"/>
    </row>
    <row r="40" spans="1:7" x14ac:dyDescent="0.25">
      <c r="A40" s="81" t="s">
        <v>87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88</v>
      </c>
      <c r="B1" s="78"/>
      <c r="C1" s="78"/>
      <c r="D1" s="78"/>
      <c r="E1" s="78"/>
      <c r="F1" s="78"/>
      <c r="G1" s="7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89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5" t="s">
        <v>49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11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2" t="s">
        <v>90</v>
      </c>
    </row>
    <row r="7" spans="1:7" x14ac:dyDescent="0.25">
      <c r="A7" s="7" t="s">
        <v>50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51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52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54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55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56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57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58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60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51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52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54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55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56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57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61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59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91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81" t="s">
        <v>86</v>
      </c>
      <c r="B32" s="81"/>
      <c r="C32" s="81"/>
      <c r="D32" s="81"/>
      <c r="E32" s="81"/>
      <c r="F32" s="81"/>
      <c r="G32" s="81"/>
    </row>
    <row r="33" spans="1:7" x14ac:dyDescent="0.25">
      <c r="A33" s="81" t="s">
        <v>87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7" t="s">
        <v>92</v>
      </c>
      <c r="B1" s="87"/>
      <c r="C1" s="87"/>
      <c r="D1" s="87"/>
      <c r="E1" s="87"/>
      <c r="F1" s="87"/>
    </row>
    <row r="2" spans="1:6" ht="20.100000000000001" customHeight="1" x14ac:dyDescent="0.25">
      <c r="A2" s="38" t="e">
        <f>#REF!</f>
        <v>#REF!</v>
      </c>
      <c r="B2" s="58"/>
      <c r="C2" s="58"/>
      <c r="D2" s="58"/>
      <c r="E2" s="58"/>
      <c r="F2" s="59"/>
    </row>
    <row r="3" spans="1:6" ht="29.25" customHeight="1" x14ac:dyDescent="0.25">
      <c r="A3" s="60" t="s">
        <v>93</v>
      </c>
      <c r="B3" s="61"/>
      <c r="C3" s="61"/>
      <c r="D3" s="61"/>
      <c r="E3" s="61"/>
      <c r="F3" s="62"/>
    </row>
    <row r="4" spans="1:6" ht="35.25" customHeight="1" x14ac:dyDescent="0.25">
      <c r="A4" s="48"/>
      <c r="B4" s="48" t="s">
        <v>94</v>
      </c>
      <c r="C4" s="48" t="s">
        <v>95</v>
      </c>
      <c r="D4" s="48" t="s">
        <v>96</v>
      </c>
      <c r="E4" s="48" t="s">
        <v>97</v>
      </c>
      <c r="F4" s="48" t="s">
        <v>98</v>
      </c>
    </row>
    <row r="5" spans="1:6" ht="12.75" customHeight="1" x14ac:dyDescent="0.25">
      <c r="A5" s="5" t="s">
        <v>99</v>
      </c>
      <c r="B5" s="17"/>
      <c r="C5" s="17"/>
      <c r="D5" s="17"/>
      <c r="E5" s="17"/>
      <c r="F5" s="17"/>
    </row>
    <row r="6" spans="1:6" ht="30" x14ac:dyDescent="0.25">
      <c r="A6" s="21" t="s">
        <v>100</v>
      </c>
      <c r="B6" s="22"/>
      <c r="C6" s="22"/>
      <c r="D6" s="22"/>
      <c r="E6" s="22"/>
      <c r="F6" s="22"/>
    </row>
    <row r="7" spans="1:6" ht="15" x14ac:dyDescent="0.25">
      <c r="A7" s="21" t="s">
        <v>101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102</v>
      </c>
      <c r="B9" s="15"/>
      <c r="C9" s="15"/>
      <c r="D9" s="15"/>
      <c r="E9" s="15"/>
      <c r="F9" s="15"/>
    </row>
    <row r="10" spans="1:6" ht="15" x14ac:dyDescent="0.25">
      <c r="A10" s="21" t="s">
        <v>103</v>
      </c>
      <c r="B10" s="22"/>
      <c r="C10" s="22"/>
      <c r="D10" s="22"/>
      <c r="E10" s="22"/>
      <c r="F10" s="22"/>
    </row>
    <row r="11" spans="1:6" ht="15" x14ac:dyDescent="0.25">
      <c r="A11" s="37" t="s">
        <v>104</v>
      </c>
      <c r="B11" s="22"/>
      <c r="C11" s="22"/>
      <c r="D11" s="22"/>
      <c r="E11" s="22"/>
      <c r="F11" s="22"/>
    </row>
    <row r="12" spans="1:6" ht="15" x14ac:dyDescent="0.25">
      <c r="A12" s="37" t="s">
        <v>105</v>
      </c>
      <c r="B12" s="22"/>
      <c r="C12" s="22"/>
      <c r="D12" s="22"/>
      <c r="E12" s="22"/>
      <c r="F12" s="22"/>
    </row>
    <row r="13" spans="1:6" ht="15" x14ac:dyDescent="0.25">
      <c r="A13" s="37" t="s">
        <v>106</v>
      </c>
      <c r="B13" s="22"/>
      <c r="C13" s="22"/>
      <c r="D13" s="22"/>
      <c r="E13" s="22"/>
      <c r="F13" s="22"/>
    </row>
    <row r="14" spans="1:6" ht="15" x14ac:dyDescent="0.25">
      <c r="A14" s="21" t="s">
        <v>107</v>
      </c>
      <c r="B14" s="22"/>
      <c r="C14" s="22"/>
      <c r="D14" s="22"/>
      <c r="E14" s="22"/>
      <c r="F14" s="22"/>
    </row>
    <row r="15" spans="1:6" ht="15" x14ac:dyDescent="0.25">
      <c r="A15" s="37" t="s">
        <v>104</v>
      </c>
      <c r="B15" s="22"/>
      <c r="C15" s="22"/>
      <c r="D15" s="22"/>
      <c r="E15" s="22"/>
      <c r="F15" s="22"/>
    </row>
    <row r="16" spans="1:6" ht="15" x14ac:dyDescent="0.25">
      <c r="A16" s="37" t="s">
        <v>105</v>
      </c>
      <c r="B16" s="22"/>
      <c r="C16" s="22"/>
      <c r="D16" s="22"/>
      <c r="E16" s="22"/>
      <c r="F16" s="22"/>
    </row>
    <row r="17" spans="1:6" ht="15" x14ac:dyDescent="0.25">
      <c r="A17" s="37" t="s">
        <v>106</v>
      </c>
      <c r="B17" s="22"/>
      <c r="C17" s="22"/>
      <c r="D17" s="22"/>
      <c r="E17" s="22"/>
      <c r="F17" s="22"/>
    </row>
    <row r="18" spans="1:6" ht="15" x14ac:dyDescent="0.25">
      <c r="A18" s="21" t="s">
        <v>108</v>
      </c>
      <c r="B18" s="49"/>
      <c r="C18" s="22"/>
      <c r="D18" s="22"/>
      <c r="E18" s="22"/>
      <c r="F18" s="22"/>
    </row>
    <row r="19" spans="1:6" ht="15" x14ac:dyDescent="0.25">
      <c r="A19" s="21" t="s">
        <v>109</v>
      </c>
      <c r="B19" s="22"/>
      <c r="C19" s="22"/>
      <c r="D19" s="22"/>
      <c r="E19" s="22"/>
      <c r="F19" s="22"/>
    </row>
    <row r="20" spans="1:6" ht="30" x14ac:dyDescent="0.25">
      <c r="A20" s="21" t="s">
        <v>110</v>
      </c>
      <c r="B20" s="50"/>
      <c r="C20" s="50"/>
      <c r="D20" s="50"/>
      <c r="E20" s="50"/>
      <c r="F20" s="50"/>
    </row>
    <row r="21" spans="1:6" ht="30" x14ac:dyDescent="0.25">
      <c r="A21" s="21" t="s">
        <v>111</v>
      </c>
      <c r="B21" s="50"/>
      <c r="C21" s="50"/>
      <c r="D21" s="50"/>
      <c r="E21" s="50"/>
      <c r="F21" s="50"/>
    </row>
    <row r="22" spans="1:6" ht="30" x14ac:dyDescent="0.25">
      <c r="A22" s="21" t="s">
        <v>112</v>
      </c>
      <c r="B22" s="50"/>
      <c r="C22" s="50"/>
      <c r="D22" s="50"/>
      <c r="E22" s="50"/>
      <c r="F22" s="50"/>
    </row>
    <row r="23" spans="1:6" ht="15" x14ac:dyDescent="0.25">
      <c r="A23" s="21" t="s">
        <v>113</v>
      </c>
      <c r="B23" s="50"/>
      <c r="C23" s="50"/>
      <c r="D23" s="50"/>
      <c r="E23" s="50"/>
      <c r="F23" s="50"/>
    </row>
    <row r="24" spans="1:6" ht="15" x14ac:dyDescent="0.25">
      <c r="A24" s="21" t="s">
        <v>114</v>
      </c>
      <c r="B24" s="51"/>
      <c r="C24" s="22"/>
      <c r="D24" s="22"/>
      <c r="E24" s="22"/>
      <c r="F24" s="22"/>
    </row>
    <row r="25" spans="1:6" ht="15" x14ac:dyDescent="0.25">
      <c r="A25" s="21" t="s">
        <v>115</v>
      </c>
      <c r="B25" s="51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116</v>
      </c>
      <c r="B27" s="15"/>
      <c r="C27" s="15"/>
      <c r="D27" s="15"/>
      <c r="E27" s="15"/>
      <c r="F27" s="15"/>
    </row>
    <row r="28" spans="1:6" ht="15" x14ac:dyDescent="0.25">
      <c r="A28" s="21" t="s">
        <v>117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118</v>
      </c>
      <c r="B30" s="15"/>
      <c r="C30" s="15"/>
      <c r="D30" s="15"/>
      <c r="E30" s="15"/>
      <c r="F30" s="15"/>
    </row>
    <row r="31" spans="1:6" ht="15" x14ac:dyDescent="0.25">
      <c r="A31" s="21" t="s">
        <v>103</v>
      </c>
      <c r="B31" s="22"/>
      <c r="C31" s="22"/>
      <c r="D31" s="22"/>
      <c r="E31" s="22"/>
      <c r="F31" s="22"/>
    </row>
    <row r="32" spans="1:6" ht="15" x14ac:dyDescent="0.25">
      <c r="A32" s="21" t="s">
        <v>107</v>
      </c>
      <c r="B32" s="22"/>
      <c r="C32" s="22"/>
      <c r="D32" s="22"/>
      <c r="E32" s="22"/>
      <c r="F32" s="22"/>
    </row>
    <row r="33" spans="1:6" ht="15" x14ac:dyDescent="0.25">
      <c r="A33" s="21" t="s">
        <v>119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120</v>
      </c>
      <c r="B35" s="15"/>
      <c r="C35" s="15"/>
      <c r="D35" s="15"/>
      <c r="E35" s="15"/>
      <c r="F35" s="15"/>
    </row>
    <row r="36" spans="1:6" ht="15" x14ac:dyDescent="0.25">
      <c r="A36" s="21" t="s">
        <v>121</v>
      </c>
      <c r="B36" s="22"/>
      <c r="C36" s="22"/>
      <c r="D36" s="22"/>
      <c r="E36" s="22"/>
      <c r="F36" s="22"/>
    </row>
    <row r="37" spans="1:6" ht="15" x14ac:dyDescent="0.25">
      <c r="A37" s="21" t="s">
        <v>122</v>
      </c>
      <c r="B37" s="22"/>
      <c r="C37" s="22"/>
      <c r="D37" s="22"/>
      <c r="E37" s="22"/>
      <c r="F37" s="22"/>
    </row>
    <row r="38" spans="1:6" ht="15" x14ac:dyDescent="0.25">
      <c r="A38" s="21" t="s">
        <v>123</v>
      </c>
      <c r="B38" s="51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124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125</v>
      </c>
      <c r="B42" s="15"/>
      <c r="C42" s="15"/>
      <c r="D42" s="15"/>
      <c r="E42" s="15"/>
      <c r="F42" s="15"/>
    </row>
    <row r="43" spans="1:6" ht="15" x14ac:dyDescent="0.25">
      <c r="A43" s="21" t="s">
        <v>126</v>
      </c>
      <c r="B43" s="22"/>
      <c r="C43" s="22"/>
      <c r="D43" s="22"/>
      <c r="E43" s="22"/>
      <c r="F43" s="22"/>
    </row>
    <row r="44" spans="1:6" ht="15" x14ac:dyDescent="0.25">
      <c r="A44" s="21" t="s">
        <v>127</v>
      </c>
      <c r="B44" s="22"/>
      <c r="C44" s="22"/>
      <c r="D44" s="22"/>
      <c r="E44" s="22"/>
      <c r="F44" s="22"/>
    </row>
    <row r="45" spans="1:6" ht="15" x14ac:dyDescent="0.25">
      <c r="A45" s="21" t="s">
        <v>128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129</v>
      </c>
      <c r="B47" s="15"/>
      <c r="C47" s="15"/>
      <c r="D47" s="15"/>
      <c r="E47" s="15"/>
      <c r="F47" s="15"/>
    </row>
    <row r="48" spans="1:6" ht="15" x14ac:dyDescent="0.25">
      <c r="A48" s="21" t="s">
        <v>127</v>
      </c>
      <c r="B48" s="50"/>
      <c r="C48" s="50"/>
      <c r="D48" s="50"/>
      <c r="E48" s="50"/>
      <c r="F48" s="50"/>
    </row>
    <row r="49" spans="1:6" ht="15" x14ac:dyDescent="0.25">
      <c r="A49" s="21" t="s">
        <v>128</v>
      </c>
      <c r="B49" s="50"/>
      <c r="C49" s="50"/>
      <c r="D49" s="50"/>
      <c r="E49" s="50"/>
      <c r="F49" s="50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130</v>
      </c>
      <c r="B51" s="15"/>
      <c r="C51" s="15"/>
      <c r="D51" s="15"/>
      <c r="E51" s="15"/>
      <c r="F51" s="15"/>
    </row>
    <row r="52" spans="1:6" ht="15" x14ac:dyDescent="0.25">
      <c r="A52" s="21" t="s">
        <v>127</v>
      </c>
      <c r="B52" s="22"/>
      <c r="C52" s="22"/>
      <c r="D52" s="22"/>
      <c r="E52" s="22"/>
      <c r="F52" s="22"/>
    </row>
    <row r="53" spans="1:6" ht="15" x14ac:dyDescent="0.25">
      <c r="A53" s="21" t="s">
        <v>128</v>
      </c>
      <c r="B53" s="22"/>
      <c r="C53" s="22"/>
      <c r="D53" s="22"/>
      <c r="E53" s="22"/>
      <c r="F53" s="22"/>
    </row>
    <row r="54" spans="1:6" ht="15" x14ac:dyDescent="0.25">
      <c r="A54" s="21" t="s">
        <v>131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132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127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128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133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134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135</v>
      </c>
      <c r="B62" s="51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136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137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138</v>
      </c>
      <c r="B66" s="22"/>
      <c r="C66" s="22"/>
      <c r="D66" s="22"/>
      <c r="E66" s="22"/>
      <c r="F66" s="22"/>
    </row>
    <row r="67" spans="1:6" ht="20.100000000000001" customHeight="1" x14ac:dyDescent="0.25">
      <c r="A67" s="47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www.w3.org/XML/1998/namespace"/>
    <ds:schemaRef ds:uri="6aa8a68a-ab09-4ac8-a697-fdce915bc567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2025-02-16T21:13:53Z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